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012\"/>
    </mc:Choice>
  </mc:AlternateContent>
  <xr:revisionPtr revIDLastSave="0" documentId="13_ncr:1_{56E63CDA-CF7B-4D50-B131-75BE2D9275AC}" xr6:coauthVersionLast="47" xr6:coauthVersionMax="47" xr10:uidLastSave="{00000000-0000-0000-0000-000000000000}"/>
  <bookViews>
    <workbookView xWindow="11655" yWindow="795" windowWidth="13725" windowHeight="13965" activeTab="1" xr2:uid="{08E6FA17-0E0B-4263-AFD4-1B88780D5766}"/>
  </bookViews>
  <sheets>
    <sheet name="สขรงบ68" sheetId="9" r:id="rId1"/>
    <sheet name="รวม ตค.67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E11" i="10"/>
  <c r="G6" i="9"/>
  <c r="G7" i="9"/>
  <c r="G8" i="9"/>
  <c r="G9" i="9"/>
  <c r="G10" i="9"/>
  <c r="G11" i="9"/>
  <c r="G12" i="9"/>
  <c r="G13" i="9"/>
  <c r="G14" i="9"/>
  <c r="G15" i="9"/>
  <c r="D6" i="9"/>
  <c r="D7" i="9"/>
  <c r="D8" i="9"/>
  <c r="D9" i="9"/>
  <c r="D10" i="9"/>
  <c r="D12" i="9"/>
  <c r="D13" i="9"/>
  <c r="D14" i="9"/>
  <c r="D15" i="9"/>
</calcChain>
</file>

<file path=xl/sharedStrings.xml><?xml version="1.0" encoding="utf-8"?>
<sst xmlns="http://schemas.openxmlformats.org/spreadsheetml/2006/main" count="80" uniqueCount="61">
  <si>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</si>
  <si>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</si>
  <si>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</si>
  <si>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</si>
  <si>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</si>
  <si>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</si>
  <si>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</si>
  <si>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</si>
  <si>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</si>
  <si>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</si>
  <si>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</si>
  <si>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</si>
  <si>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</si>
  <si>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</si>
  <si>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เช่าเครื่องถ่ายเอกสาร จำนวน 1 เครื่อง กองสาธารณสุขและสิ่งแวดล้อม  (เลขที่โครงการ : 67119168243)</t>
  </si>
  <si>
    <t>จ้างบำรุงรักษาและซ่อมแซมรถยนต์บรรทุกน้ำ หมายเลขทะเบียน ผค 391 เชียงใหม่  (เลขที่โครงการ : 67119123195)</t>
  </si>
  <si>
    <t>จ้างเหมาประกอบอาหาร (ปรุงสำเร็จ) สำหรับนักเรียนโรงเรียนอนุบาลเทศบาลตำบลสันโป่ง ห้วงเดือนพฤศจิกายน2567 (1-30 พ.ย.2567) ตามโครงการอาหารกลางวันนักเรียน  (เลขที่โครงการ : 67109408990)</t>
  </si>
  <si>
    <t>ซื้อวัสดุก่อสร้าง จำนวน 11 รายการ  (เลขที่โครงการ : 67109426286)</t>
  </si>
  <si>
    <t>จ้างซ่อมแซมและแก้ไขระบบประปาบ้านป่าติ้ว หมู่ที่ 2 บนดอย ฝั่งทิศตะวันตก จำนวน 1 งาน (เลขที่โครงการ : 67109346465)</t>
  </si>
  <si>
    <t>จ้างขยายไหล่ทางด้วยหินคลุกบดอัดแน่น ถนนทางหลวงท้องถิ่น ชม.ถ. 39-041 สายเลียบหนองน้ำหลง (ฝั่งซ้าย) หมู่ที่ 10 บ้านน้ำหลง ตำบลสันโป่ง อำเภอแม่ริม จังหวัดเชียงใหม่ (เลขที่โครงการ : 67109091310)</t>
  </si>
  <si>
    <t>จ้างซ่อมบำรุงรถบรรทุกขยะ หมายเลขทะเบียน 83-9080 เชียงใหม่(เลขที่โครงการ : 67109284150)</t>
  </si>
  <si>
    <t>เช่าเครื่องถ่ายเอกสารประจำกองคลัง จำนวน 1 เครื่อง (เลขที่โครงการ : 67119126817)</t>
  </si>
  <si>
    <t>จ้างโครงการจ้างเหมาผลิตน้ำประปาเพื่ออุปโภคบริโภคในชุมชน(เลขที่โครงการ : 67109044687)</t>
  </si>
  <si>
    <t>เช่าเครื่องถ่ายเอกสาร ประจำปีงบประมาณ พ.ศ.2568 สำนักปลัดเทศบาล  (เลขที่โครงการ : 67109103483)</t>
  </si>
  <si>
    <t>นางปุณณภา นวลฝั้น/57,456.00</t>
  </si>
  <si>
    <t>ห้างหุ้นส่วนจำกัด เอ็น เอส เซอร์วิส 1975/16,500.00</t>
  </si>
  <si>
    <t>02/2568 ลว.31/10/2567</t>
  </si>
  <si>
    <t>ป่าติ้วการช่าง/14,320.00</t>
  </si>
  <si>
    <t>04/2568 ลว.30/10/2567</t>
  </si>
  <si>
    <t>1/2568 ลว.30/10/2567</t>
  </si>
  <si>
    <t>ชัยพลค้าวัสดุก่อสร้าง/7,880.00</t>
  </si>
  <si>
    <t>002/2568 ลว.30/10/2567</t>
  </si>
  <si>
    <t>ห้างหุ้นส่วนจำกัด เคเค ทรัพย์วัฒนา /24,510.00</t>
  </si>
  <si>
    <t>013/2568 ลว.29/10/2567</t>
  </si>
  <si>
    <t>ห้างหุ้นส่วนจำกัด กรวิกณัฐภา คอนสตรัคชั่น /151,000.00</t>
  </si>
  <si>
    <t>1/2568 ลว.09/10/2567</t>
  </si>
  <si>
    <t>ป่าติ้วการช่าง/54,000.00</t>
  </si>
  <si>
    <t>02/2568 ลว.09/10/2567</t>
  </si>
  <si>
    <t>ห้างหุ้นส่วนจำกัด เอ็น.เอส เซอร์วิส 1975 /19,800.00</t>
  </si>
  <si>
    <t>01/2568 ลว.03/10/2567</t>
  </si>
  <si>
    <t>บริษัท วิควอเตอร์ จำกัด/420,000.00</t>
  </si>
  <si>
    <t>ห้างหุ้นส่วนจำกัด เอ็น.เอส เซอร์วิส 1975 /39,600.00</t>
  </si>
  <si>
    <t>001/2568 ลว.01/10/2567</t>
  </si>
  <si>
    <t>สรุปผลการดำเนินการจัดซื้อจัดจ้างในรอบเดือน ตุลาคม 2567</t>
  </si>
  <si>
    <t>วันที่ 1 เดือน พฤศจิกายน พ.ศ.2567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</si>
  <si>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</si>
  <si>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</si>
  <si>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</si>
  <si>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</si>
  <si>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</si>
  <si>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</si>
  <si>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</si>
  <si>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</si>
  <si>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</si>
  <si>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</si>
  <si>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</si>
  <si>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 xml:space="preserve">1. การจัดซื้อจัดจ้างต้องดำเนินการในระบบการจัดซื้อจัดจ้างภาครัฐด้วยระบบอิเล็กทรอนิกส์ (Electronic Government : e-gp)  ซึ่งบางครั้งไม่สามารถดำเนินการได้ตามแผนที่วางไว้ เนื่องจากระบบไม่สามารถรองรับ กรณีมีผู้เข้าใช้งานพร้อมกันจำนวนมาก 
2. หนังสือสั่งการที่ออกตาม พรบ.การจัดซื้อจัดจ้างและการบริหารพัสดุภาครัฐ พ.ศ.2560 ปรับปรุง เปลี่ยนแปลงอยู่ตลอดเวลา ทำให้บางครั้งเกิดปัญหาในการตีความ หรือการนำไปปฏิบัติที่ถูกต้อง 
</t>
  </si>
  <si>
    <t>ข้อเสนอแนะ</t>
  </si>
  <si>
    <t xml:space="preserve">1. วางแผนการจัดซื้อจัดจ้างร่วมกับหน่วยงานภายใต้สังกัด โดยส่งเสริมให้สามารถดำเนินการได้ตลอดปีประมาณ ไม่กระจุกตัวในบางช่วงของปี เพื่อให้การจัดซื้อจัดจ้างเป็นไปตามแผน ไม่ล่าช้า และลดการเข้าใช้งานในระบบ e-GP
2. เมื่อมีหนังสือสั่งการเกี่ยวกับเรื่องใหม่ มอบหมายให้เจ้าหน้าที่พัสดุจัดทำแนวทางปฏิบัติ หรือยกตัวอย่างที่เข้าใจง่าย สรุปสาระสำคัญที่น่าสนใจ และแจ้งให้ผู้ปฏิบัติงานท่านอื่นทราบ เพื่อให้สามารถนำหนังสือสั่งการไปใช้ได้อย่างถูกต้อง
3. ส่งเสริมสนับสนุนให้เจ้าหน้าที่ผู้ปฏิบัติงานเกี่ยวกับการจัดซื้อจัดจ้างเข้ารับการฝึกอบรม พัฒนาความรู้ของตนอย่างเหมาะสม
</t>
  </si>
  <si>
    <t>รายงานสรุปผลการจัดซื้อจัดจ้างของเทศบาลตำบลสันโป่ง</t>
  </si>
  <si>
    <t>เดือน ตุลาคม 2567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</si>
</sst>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 indent="1"/>
    </xf>
    <xf numFmtId="4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4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43" fontId="6" fillId="0" borderId="12" xfId="1" applyFont="1" applyBorder="1" applyAlignment="1">
      <alignment horizontal="center"/>
    </xf>
    <xf numFmtId="43" fontId="6" fillId="0" borderId="13" xfId="1" applyFont="1" applyBorder="1" applyAlignment="1">
      <alignment horizontal="center"/>
    </xf>
    <xf numFmtId="43" fontId="6" fillId="0" borderId="14" xfId="1" applyFont="1" applyBorder="1" applyAlignment="1">
      <alignment horizontal="center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164" fontId="7" fillId="0" borderId="12" xfId="1" applyNumberFormat="1" applyFont="1" applyBorder="1" applyAlignment="1">
      <alignment horizontal="right"/>
    </xf>
    <xf numFmtId="164" fontId="7" fillId="0" borderId="14" xfId="1" applyNumberFormat="1" applyFont="1" applyBorder="1" applyAlignment="1">
      <alignment horizontal="right"/>
    </xf>
    <xf numFmtId="43" fontId="7" fillId="0" borderId="12" xfId="1" applyFont="1" applyBorder="1" applyAlignment="1">
      <alignment horizontal="center"/>
    </xf>
    <xf numFmtId="43" fontId="7" fillId="0" borderId="13" xfId="1" applyFont="1" applyBorder="1" applyAlignment="1">
      <alignment horizontal="center"/>
    </xf>
    <xf numFmtId="43" fontId="7" fillId="0" borderId="14" xfId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6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I18"/>
  <sheetViews>
    <sheetView zoomScaleNormal="100" workbookViewId="0">
      <selection activeCell="C17" sqref="C17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19" t="s">
        <v>43</v>
      </c>
      <c r="B1" s="19"/>
      <c r="C1" s="19"/>
      <c r="D1" s="19"/>
      <c r="E1" s="19"/>
      <c r="F1" s="19"/>
      <c r="G1" s="19"/>
      <c r="H1" s="19"/>
      <c r="I1" s="19"/>
    </row>
    <row r="2" spans="1:9" s="1" customFormat="1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s="1" customFormat="1">
      <c r="A3" s="20" t="s">
        <v>44</v>
      </c>
      <c r="B3" s="20"/>
      <c r="C3" s="20"/>
      <c r="D3" s="20"/>
      <c r="E3" s="20"/>
      <c r="F3" s="20"/>
      <c r="G3" s="20"/>
      <c r="H3" s="20"/>
      <c r="I3" s="20"/>
    </row>
    <row r="4" spans="1:9" s="1" customFormat="1" ht="63" customHeight="1">
      <c r="A4" s="21" t="s">
        <v>1</v>
      </c>
      <c r="B4" s="23" t="s">
        <v>4</v>
      </c>
      <c r="C4" s="25" t="s">
        <v>5</v>
      </c>
      <c r="D4" s="6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27" t="s">
        <v>13</v>
      </c>
    </row>
    <row r="5" spans="1:9" s="1" customFormat="1">
      <c r="A5" s="22"/>
      <c r="B5" s="24"/>
      <c r="C5" s="26"/>
      <c r="D5" s="7" t="s">
        <v>11</v>
      </c>
      <c r="E5" s="5"/>
      <c r="F5" s="5"/>
      <c r="G5" s="5"/>
      <c r="H5" s="5" t="s">
        <v>12</v>
      </c>
      <c r="I5" s="28"/>
    </row>
    <row r="6" spans="1:9" s="13" customFormat="1" ht="75">
      <c r="A6" s="9">
        <v>1</v>
      </c>
      <c r="B6" s="10" t="s">
        <v>14</v>
      </c>
      <c r="C6" s="11">
        <v>16500</v>
      </c>
      <c r="D6" s="12">
        <f t="shared" ref="D6:D15" si="0">C6</f>
        <v>16500</v>
      </c>
      <c r="E6" s="9" t="s">
        <v>3</v>
      </c>
      <c r="F6" s="9" t="s">
        <v>25</v>
      </c>
      <c r="G6" s="9" t="str">
        <f t="shared" ref="G6:G15" si="1">F6</f>
        <v>ห้างหุ้นส่วนจำกัด เอ็น เอส เซอร์วิส 1975/16,500.00</v>
      </c>
      <c r="H6" s="9" t="s">
        <v>2</v>
      </c>
      <c r="I6" s="9" t="s">
        <v>26</v>
      </c>
    </row>
    <row r="7" spans="1:9" s="13" customFormat="1" ht="75">
      <c r="A7" s="9">
        <v>2</v>
      </c>
      <c r="B7" s="10" t="s">
        <v>15</v>
      </c>
      <c r="C7" s="11">
        <v>14320</v>
      </c>
      <c r="D7" s="12">
        <f t="shared" si="0"/>
        <v>14320</v>
      </c>
      <c r="E7" s="9" t="s">
        <v>3</v>
      </c>
      <c r="F7" s="9" t="s">
        <v>27</v>
      </c>
      <c r="G7" s="9" t="str">
        <f t="shared" si="1"/>
        <v>ป่าติ้วการช่าง/14,320.00</v>
      </c>
      <c r="H7" s="9" t="s">
        <v>2</v>
      </c>
      <c r="I7" s="9" t="s">
        <v>28</v>
      </c>
    </row>
    <row r="8" spans="1:9" s="13" customFormat="1" ht="131.25">
      <c r="A8" s="9">
        <v>3</v>
      </c>
      <c r="B8" s="10" t="s">
        <v>16</v>
      </c>
      <c r="C8" s="11">
        <v>57456</v>
      </c>
      <c r="D8" s="12">
        <f t="shared" si="0"/>
        <v>57456</v>
      </c>
      <c r="E8" s="9" t="s">
        <v>3</v>
      </c>
      <c r="F8" s="9" t="s">
        <v>24</v>
      </c>
      <c r="G8" s="9" t="str">
        <f t="shared" si="1"/>
        <v>นางปุณณภา นวลฝั้น/57,456.00</v>
      </c>
      <c r="H8" s="9" t="s">
        <v>2</v>
      </c>
      <c r="I8" s="9" t="s">
        <v>29</v>
      </c>
    </row>
    <row r="9" spans="1:9" s="13" customFormat="1" ht="75">
      <c r="A9" s="9">
        <v>4</v>
      </c>
      <c r="B9" s="10" t="s">
        <v>17</v>
      </c>
      <c r="C9" s="11">
        <v>7880</v>
      </c>
      <c r="D9" s="12">
        <f t="shared" si="0"/>
        <v>7880</v>
      </c>
      <c r="E9" s="9" t="s">
        <v>3</v>
      </c>
      <c r="F9" s="9" t="s">
        <v>30</v>
      </c>
      <c r="G9" s="9" t="str">
        <f t="shared" si="1"/>
        <v>ชัยพลค้าวัสดุก่อสร้าง/7,880.00</v>
      </c>
      <c r="H9" s="9" t="s">
        <v>2</v>
      </c>
      <c r="I9" s="9" t="s">
        <v>31</v>
      </c>
    </row>
    <row r="10" spans="1:9" s="13" customFormat="1" ht="75">
      <c r="A10" s="9">
        <v>5</v>
      </c>
      <c r="B10" s="10" t="s">
        <v>18</v>
      </c>
      <c r="C10" s="11">
        <v>24510</v>
      </c>
      <c r="D10" s="12">
        <f t="shared" si="0"/>
        <v>24510</v>
      </c>
      <c r="E10" s="9" t="s">
        <v>3</v>
      </c>
      <c r="F10" s="9" t="s">
        <v>32</v>
      </c>
      <c r="G10" s="9" t="str">
        <f t="shared" si="1"/>
        <v>ห้างหุ้นส่วนจำกัด เคเค ทรัพย์วัฒนา /24,510.00</v>
      </c>
      <c r="H10" s="9" t="s">
        <v>2</v>
      </c>
      <c r="I10" s="9" t="s">
        <v>33</v>
      </c>
    </row>
    <row r="11" spans="1:9" s="13" customFormat="1" ht="131.25">
      <c r="A11" s="9">
        <v>6</v>
      </c>
      <c r="B11" s="10" t="s">
        <v>19</v>
      </c>
      <c r="C11" s="11">
        <v>151000</v>
      </c>
      <c r="D11" s="12">
        <v>151232.25</v>
      </c>
      <c r="E11" s="9" t="s">
        <v>3</v>
      </c>
      <c r="F11" s="9" t="s">
        <v>34</v>
      </c>
      <c r="G11" s="9" t="str">
        <f t="shared" si="1"/>
        <v>ห้างหุ้นส่วนจำกัด กรวิกณัฐภา คอนสตรัคชั่น /151,000.00</v>
      </c>
      <c r="H11" s="9" t="s">
        <v>2</v>
      </c>
      <c r="I11" s="9" t="s">
        <v>35</v>
      </c>
    </row>
    <row r="12" spans="1:9" s="13" customFormat="1" ht="75">
      <c r="A12" s="9">
        <v>7</v>
      </c>
      <c r="B12" s="10" t="s">
        <v>20</v>
      </c>
      <c r="C12" s="11">
        <v>54000</v>
      </c>
      <c r="D12" s="12">
        <f t="shared" si="0"/>
        <v>54000</v>
      </c>
      <c r="E12" s="9" t="s">
        <v>3</v>
      </c>
      <c r="F12" s="9" t="s">
        <v>36</v>
      </c>
      <c r="G12" s="9" t="str">
        <f t="shared" si="1"/>
        <v>ป่าติ้วการช่าง/54,000.00</v>
      </c>
      <c r="H12" s="9" t="s">
        <v>2</v>
      </c>
      <c r="I12" s="9" t="s">
        <v>37</v>
      </c>
    </row>
    <row r="13" spans="1:9" s="13" customFormat="1" ht="75">
      <c r="A13" s="9">
        <v>8</v>
      </c>
      <c r="B13" s="10" t="s">
        <v>21</v>
      </c>
      <c r="C13" s="11">
        <v>19800</v>
      </c>
      <c r="D13" s="12">
        <f t="shared" si="0"/>
        <v>19800</v>
      </c>
      <c r="E13" s="9" t="s">
        <v>3</v>
      </c>
      <c r="F13" s="9" t="s">
        <v>38</v>
      </c>
      <c r="G13" s="9" t="str">
        <f t="shared" si="1"/>
        <v>ห้างหุ้นส่วนจำกัด เอ็น.เอส เซอร์วิส 1975 /19,800.00</v>
      </c>
      <c r="H13" s="9" t="s">
        <v>2</v>
      </c>
      <c r="I13" s="9" t="s">
        <v>39</v>
      </c>
    </row>
    <row r="14" spans="1:9" s="13" customFormat="1" ht="75">
      <c r="A14" s="9">
        <v>9</v>
      </c>
      <c r="B14" s="10" t="s">
        <v>22</v>
      </c>
      <c r="C14" s="11">
        <v>420000</v>
      </c>
      <c r="D14" s="12">
        <f t="shared" si="0"/>
        <v>420000</v>
      </c>
      <c r="E14" s="9" t="s">
        <v>3</v>
      </c>
      <c r="F14" s="9" t="s">
        <v>40</v>
      </c>
      <c r="G14" s="9" t="str">
        <f t="shared" si="1"/>
        <v>บริษัท วิควอเตอร์ จำกัด/420,000.00</v>
      </c>
      <c r="H14" s="9" t="s">
        <v>2</v>
      </c>
      <c r="I14" s="9" t="s">
        <v>39</v>
      </c>
    </row>
    <row r="15" spans="1:9" s="13" customFormat="1" ht="75">
      <c r="A15" s="9">
        <v>10</v>
      </c>
      <c r="B15" s="10" t="s">
        <v>23</v>
      </c>
      <c r="C15" s="11">
        <v>39600</v>
      </c>
      <c r="D15" s="12">
        <f t="shared" si="0"/>
        <v>39600</v>
      </c>
      <c r="E15" s="9" t="s">
        <v>3</v>
      </c>
      <c r="F15" s="9" t="s">
        <v>41</v>
      </c>
      <c r="G15" s="9" t="str">
        <f t="shared" si="1"/>
        <v>ห้างหุ้นส่วนจำกัด เอ็น.เอส เซอร์วิส 1975 /39,600.00</v>
      </c>
      <c r="H15" s="9" t="s">
        <v>2</v>
      </c>
      <c r="I15" s="9" t="s">
        <v>42</v>
      </c>
    </row>
    <row r="16" spans="1:9" s="13" customFormat="1">
      <c r="D16" s="14"/>
      <c r="F16" s="15"/>
      <c r="G16" s="15"/>
      <c r="H16" s="15"/>
      <c r="I16" s="15"/>
    </row>
    <row r="17" spans="3:9" s="13" customFormat="1">
      <c r="C17" s="14"/>
      <c r="D17" s="14"/>
      <c r="F17" s="15"/>
      <c r="G17" s="15"/>
      <c r="H17" s="15"/>
      <c r="I17" s="15"/>
    </row>
    <row r="18" spans="3:9" s="13" customFormat="1">
      <c r="D18" s="14"/>
      <c r="F18" s="15"/>
      <c r="G18" s="15"/>
      <c r="H18" s="15"/>
      <c r="I18" s="15"/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3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A107B-CEF8-44EE-95CB-E8536CFC2ECC}">
  <dimension ref="A1:O29"/>
  <sheetViews>
    <sheetView tabSelected="1" workbookViewId="0">
      <selection activeCell="A2" sqref="A2:O2"/>
    </sheetView>
  </sheetViews>
  <sheetFormatPr defaultRowHeight="15"/>
  <sheetData>
    <row r="1" spans="1:15" s="16" customFormat="1" ht="20.25">
      <c r="A1" s="65" t="s">
        <v>59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s="16" customFormat="1" ht="20.25">
      <c r="A2" s="65" t="s">
        <v>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s="16" customFormat="1" ht="20.25">
      <c r="A3" s="17" t="s">
        <v>45</v>
      </c>
    </row>
    <row r="4" spans="1:15" s="16" customFormat="1" ht="9.75" customHeight="1"/>
    <row r="5" spans="1:15" s="16" customFormat="1" ht="20.25">
      <c r="B5" s="66" t="s">
        <v>46</v>
      </c>
      <c r="C5" s="67"/>
      <c r="D5" s="68"/>
      <c r="E5" s="66" t="s">
        <v>47</v>
      </c>
      <c r="F5" s="68"/>
      <c r="G5" s="69" t="s">
        <v>48</v>
      </c>
      <c r="H5" s="70"/>
      <c r="I5" s="71"/>
    </row>
    <row r="6" spans="1:15" s="16" customFormat="1" ht="20.25">
      <c r="B6" s="54" t="s">
        <v>49</v>
      </c>
      <c r="C6" s="55"/>
      <c r="D6" s="56"/>
      <c r="E6" s="57">
        <v>0</v>
      </c>
      <c r="F6" s="58"/>
      <c r="G6" s="59">
        <v>0</v>
      </c>
      <c r="H6" s="60"/>
      <c r="I6" s="61"/>
    </row>
    <row r="7" spans="1:15" s="16" customFormat="1" ht="20.25">
      <c r="B7" s="54" t="s">
        <v>50</v>
      </c>
      <c r="C7" s="55"/>
      <c r="D7" s="56"/>
      <c r="E7" s="57">
        <v>0</v>
      </c>
      <c r="F7" s="58"/>
      <c r="G7" s="59">
        <v>0</v>
      </c>
      <c r="H7" s="60"/>
      <c r="I7" s="61"/>
    </row>
    <row r="8" spans="1:15" s="16" customFormat="1" ht="20.25">
      <c r="B8" s="62" t="s">
        <v>51</v>
      </c>
      <c r="C8" s="63"/>
      <c r="D8" s="64"/>
      <c r="E8" s="57">
        <v>10</v>
      </c>
      <c r="F8" s="58"/>
      <c r="G8" s="59">
        <v>805066</v>
      </c>
      <c r="H8" s="60"/>
      <c r="I8" s="61"/>
    </row>
    <row r="9" spans="1:15" s="16" customFormat="1" ht="20.25">
      <c r="B9" s="54" t="s">
        <v>52</v>
      </c>
      <c r="C9" s="55"/>
      <c r="D9" s="56"/>
      <c r="E9" s="57">
        <v>0</v>
      </c>
      <c r="F9" s="58"/>
      <c r="G9" s="59">
        <v>0</v>
      </c>
      <c r="H9" s="60"/>
      <c r="I9" s="61"/>
    </row>
    <row r="10" spans="1:15" s="16" customFormat="1" ht="20.25">
      <c r="B10" s="54" t="s">
        <v>53</v>
      </c>
      <c r="C10" s="55"/>
      <c r="D10" s="56"/>
      <c r="E10" s="57">
        <v>0</v>
      </c>
      <c r="F10" s="58"/>
      <c r="G10" s="59">
        <v>0</v>
      </c>
      <c r="H10" s="60"/>
      <c r="I10" s="61"/>
    </row>
    <row r="11" spans="1:15" s="16" customFormat="1" ht="20.25">
      <c r="B11" s="29" t="s">
        <v>54</v>
      </c>
      <c r="C11" s="30"/>
      <c r="D11" s="31"/>
      <c r="E11" s="32">
        <f>+SUM(E6:F10)</f>
        <v>10</v>
      </c>
      <c r="F11" s="33"/>
      <c r="G11" s="34">
        <f>+SUM(G6:I10)</f>
        <v>805066</v>
      </c>
      <c r="H11" s="35"/>
      <c r="I11" s="36"/>
    </row>
    <row r="12" spans="1:15" s="16" customFormat="1" ht="8.25" customHeight="1">
      <c r="E12" s="18"/>
      <c r="F12" s="18"/>
    </row>
    <row r="13" spans="1:15" s="16" customFormat="1" ht="20.25">
      <c r="A13" s="17" t="s">
        <v>55</v>
      </c>
    </row>
    <row r="14" spans="1:15" s="16" customFormat="1" ht="6" customHeight="1"/>
    <row r="15" spans="1:15" s="16" customFormat="1" ht="20.25">
      <c r="B15" s="37" t="s">
        <v>56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9"/>
    </row>
    <row r="16" spans="1:15" s="16" customFormat="1" ht="20.25">
      <c r="B16" s="40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2"/>
    </row>
    <row r="17" spans="1:15" s="16" customFormat="1" ht="20.25"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2"/>
    </row>
    <row r="18" spans="1:15" s="16" customFormat="1" ht="20.25"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2"/>
    </row>
    <row r="19" spans="1:15" s="16" customFormat="1" ht="20.25">
      <c r="B19" s="40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2"/>
    </row>
    <row r="20" spans="1:15" s="16" customFormat="1" ht="20.25">
      <c r="B20" s="4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5"/>
    </row>
    <row r="21" spans="1:15" s="16" customFormat="1" ht="6.75" customHeight="1"/>
    <row r="22" spans="1:15" s="16" customFormat="1" ht="20.25">
      <c r="A22" s="17" t="s">
        <v>57</v>
      </c>
    </row>
    <row r="23" spans="1:15" s="16" customFormat="1" ht="5.25" customHeight="1"/>
    <row r="24" spans="1:15" s="16" customFormat="1" ht="20.25">
      <c r="B24" s="37" t="s">
        <v>58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7"/>
    </row>
    <row r="25" spans="1:15" s="16" customFormat="1" ht="20.25">
      <c r="B25" s="48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50"/>
    </row>
    <row r="26" spans="1:15" s="16" customFormat="1" ht="20.25">
      <c r="B26" s="48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50"/>
    </row>
    <row r="27" spans="1:15" s="16" customFormat="1" ht="20.25">
      <c r="B27" s="48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50"/>
    </row>
    <row r="28" spans="1:15" s="16" customFormat="1" ht="20.25">
      <c r="B28" s="51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3"/>
    </row>
    <row r="29" spans="1:15" s="16" customFormat="1" ht="6" customHeight="1"/>
  </sheetData>
  <mergeCells count="25">
    <mergeCell ref="B6:D6"/>
    <mergeCell ref="E6:F6"/>
    <mergeCell ref="G6:I6"/>
    <mergeCell ref="A1:O1"/>
    <mergeCell ref="A2:O2"/>
    <mergeCell ref="B5:D5"/>
    <mergeCell ref="E5:F5"/>
    <mergeCell ref="G5:I5"/>
    <mergeCell ref="B7:D7"/>
    <mergeCell ref="E7:F7"/>
    <mergeCell ref="G7:I7"/>
    <mergeCell ref="B8:D8"/>
    <mergeCell ref="E8:F8"/>
    <mergeCell ref="G8:I8"/>
    <mergeCell ref="B9:D9"/>
    <mergeCell ref="E9:F9"/>
    <mergeCell ref="G9:I9"/>
    <mergeCell ref="B10:D10"/>
    <mergeCell ref="E10:F10"/>
    <mergeCell ref="G10:I10"/>
    <mergeCell ref="B11:D11"/>
    <mergeCell ref="E11:F11"/>
    <mergeCell ref="G11:I11"/>
    <mergeCell ref="B15:O20"/>
    <mergeCell ref="B24:O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สขรงบ68</vt:lpstr>
      <vt:lpstr>รวม ตค.67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2026-06-19T04:36:11Z</cp:lastPrinted>
  <dcterms:created xsi:type="dcterms:W3CDTF">2026-06-17T09:32:59Z</dcterms:created>
  <dcterms:modified xsi:type="dcterms:W3CDTF">2026-06-24T09:32:04Z</dcterms:modified>
</cp:coreProperties>
</file>